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computer/Desktop/Documents/Innovation/IronFertilznOfOceans/"/>
    </mc:Choice>
  </mc:AlternateContent>
  <xr:revisionPtr revIDLastSave="0" documentId="13_ncr:1_{4F48D980-0340-CB45-9103-82AA2D2F58BC}" xr6:coauthVersionLast="47" xr6:coauthVersionMax="47" xr10:uidLastSave="{00000000-0000-0000-0000-000000000000}"/>
  <bookViews>
    <workbookView xWindow="11420" yWindow="3280" windowWidth="30120" windowHeight="21940" xr2:uid="{E17DA31C-81EB-6A4B-9869-ECF3D0E808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3" i="1"/>
  <c r="J3" i="1" s="1"/>
  <c r="H14" i="1"/>
  <c r="F14" i="1"/>
  <c r="E5" i="1"/>
  <c r="E6" i="1"/>
  <c r="D4" i="1"/>
  <c r="E4" i="1" s="1"/>
  <c r="D5" i="1"/>
  <c r="D6" i="1"/>
  <c r="D7" i="1"/>
  <c r="E7" i="1" s="1"/>
  <c r="D8" i="1"/>
  <c r="E8" i="1" s="1"/>
  <c r="D9" i="1"/>
  <c r="E9" i="1" s="1"/>
  <c r="D10" i="1"/>
  <c r="E10" i="1" s="1"/>
  <c r="D11" i="1"/>
  <c r="E11" i="1" s="1"/>
  <c r="D3" i="1"/>
  <c r="E3" i="1" s="1"/>
  <c r="E14" i="1" l="1"/>
  <c r="D14" i="1"/>
  <c r="I14" i="1"/>
  <c r="J14" i="1" s="1"/>
</calcChain>
</file>

<file path=xl/sharedStrings.xml><?xml version="1.0" encoding="utf-8"?>
<sst xmlns="http://schemas.openxmlformats.org/spreadsheetml/2006/main" count="50" uniqueCount="50">
  <si>
    <t>INITIAL ESTIMATION OF MINERAL MIX COMPOSITION SUGGESTED FOR EXPERIMENTS USING PURE MINERAL OXIDES TO DETERMINE OPTIMAL METHANOTROPH NUTRIENT SUPPLEMENTATION</t>
  </si>
  <si>
    <t>mg /litre</t>
  </si>
  <si>
    <t>KH2PO4</t>
  </si>
  <si>
    <t>CuCl2.2H2O</t>
  </si>
  <si>
    <t>FeCl2.4H2O</t>
  </si>
  <si>
    <t>MnCl2.4H2O</t>
  </si>
  <si>
    <t>CoCl2.6H2O</t>
  </si>
  <si>
    <t>ZnCl2</t>
  </si>
  <si>
    <t>H3BO3</t>
  </si>
  <si>
    <t>NiCl2.6H2O</t>
  </si>
  <si>
    <t>Na2MoO4.2H2O</t>
  </si>
  <si>
    <t xml:space="preserve">Element mg/litre </t>
  </si>
  <si>
    <t xml:space="preserve">Methanotroph Commons BTZ Growth Medium Mix excluding most macronutrients and all acids, agar, buffers, chelators &amp; vitamins - http://www.methanotroph.org/wiki/culturing-tips/ </t>
  </si>
  <si>
    <t>TOTAL</t>
  </si>
  <si>
    <t xml:space="preserve">Relevant element fraction F </t>
  </si>
  <si>
    <t>Sev's Adjust-ments</t>
  </si>
  <si>
    <t>CuO</t>
  </si>
  <si>
    <t>Fe2O3</t>
  </si>
  <si>
    <t>H2Mn3O4</t>
  </si>
  <si>
    <t>Co3O4</t>
  </si>
  <si>
    <t>ZnO</t>
  </si>
  <si>
    <t>B2O3</t>
  </si>
  <si>
    <t>MoO3</t>
  </si>
  <si>
    <t>NiO</t>
  </si>
  <si>
    <t>WO3</t>
  </si>
  <si>
    <t>Metal Fraction of Total</t>
  </si>
  <si>
    <t>Rock phosphate</t>
  </si>
  <si>
    <t>Relative Weights Reqd in mineral mix (kg)</t>
  </si>
  <si>
    <t>W (Sev's suggestion, see Note 1)</t>
  </si>
  <si>
    <t>NOTES</t>
  </si>
  <si>
    <t>2. The macronutrient, phosphate, is likely to be required when surface waters are deficient - as they are in most blue seas</t>
  </si>
  <si>
    <t>Exp'tl oxide amounts (kg) per tonne of mineral mix</t>
  </si>
  <si>
    <t>3. Iron, copper and molybdenum frctions have been boosted because these are the more important nutrients for methanotrophic activity in both aerobic and anaerobic conditions</t>
  </si>
  <si>
    <t>Oxides for Expt ex American Elements &amp;</t>
  </si>
  <si>
    <t>Metal Fraction of Total Metallics+</t>
  </si>
  <si>
    <t>1. Tungsten is needed when the ooze of deep, cold waters is to be nutriated. Most deep ocean waters are at close to zero degrees Celsius.</t>
  </si>
  <si>
    <t>4. Experimental use oxides should be in powdered form. High purity is not required.</t>
  </si>
  <si>
    <t>5. The rice husk component of the buoyant flakes will provide opaline silica nutrient</t>
  </si>
  <si>
    <t>6. Most macronutrients are likely to be available for methanotrophs from either the water column, nitrogen fixers, aquatic ooze, soil, or farmers' normal application of fertiliser</t>
  </si>
  <si>
    <t>La</t>
  </si>
  <si>
    <t>Ce</t>
  </si>
  <si>
    <t>Nd</t>
  </si>
  <si>
    <t>Might later consider adding tiny amounts of:</t>
  </si>
  <si>
    <t>Pr</t>
  </si>
  <si>
    <t>Si</t>
  </si>
  <si>
    <t>Al</t>
  </si>
  <si>
    <t>And when phytoplankton growth would be useful:</t>
  </si>
  <si>
    <t>Se</t>
  </si>
  <si>
    <t>Sr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</si>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</sst>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2" fillId="0" borderId="3" xfId="0" applyFont="1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1" fillId="0" borderId="3" xfId="0" applyFont="1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2" borderId="3" xfId="0" applyFont="1" applyFill="1" applyBorder="1" applyAlignment="1">
      <alignment wrapText="1"/>
    </xf>
    <xf numFmtId="2" fontId="1" fillId="2" borderId="1" xfId="0" applyNumberFormat="1" applyFont="1" applyFill="1" applyBorder="1"/>
    <xf numFmtId="0" fontId="0" fillId="0" borderId="1" xfId="0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DE83-CFE7-EB46-974D-6EEC57E53756}">
  <dimension ref="A1:J38"/>
  <sheetViews>
    <sheetView tabSelected="1" workbookViewId="0">
      <selection activeCell="A28" sqref="A28"/>
    </sheetView>
  </sheetViews>
  <sheetFormatPr baseColWidth="10" defaultRowHeight="16" x14ac:dyDescent="0.2"/>
  <cols>
    <col min="1" max="1" width="30.5" style="6" customWidth="1"/>
    <col min="2" max="2" width="8" style="1" customWidth="1"/>
    <col min="3" max="3" width="10" style="1" customWidth="1"/>
    <col min="4" max="5" width="10.83203125" style="1"/>
    <col min="6" max="6" width="9.5" style="1" customWidth="1"/>
    <col min="7" max="7" width="10.6640625" style="6" customWidth="1"/>
    <col min="8" max="8" width="11" style="1" customWidth="1"/>
    <col min="9" max="9" width="12.83203125" style="1" customWidth="1"/>
    <col min="10" max="10" width="12.1640625" style="1" customWidth="1"/>
    <col min="11" max="16384" width="10.83203125" style="1"/>
  </cols>
  <sheetData>
    <row r="1" spans="1:10" s="3" customFormat="1" ht="28" customHeight="1" thickBot="1" x14ac:dyDescent="0.3">
      <c r="A1" s="5"/>
      <c r="B1" s="4" t="s">
        <v>0</v>
      </c>
      <c r="F1" s="4"/>
      <c r="G1" s="13"/>
    </row>
    <row r="2" spans="1:10" s="2" customFormat="1" ht="106" customHeight="1" thickBot="1" x14ac:dyDescent="0.25">
      <c r="A2" s="5" t="s">
        <v>12</v>
      </c>
      <c r="B2" s="7" t="s">
        <v>1</v>
      </c>
      <c r="C2" s="7" t="s">
        <v>14</v>
      </c>
      <c r="D2" s="7" t="s">
        <v>11</v>
      </c>
      <c r="E2" s="7" t="s">
        <v>34</v>
      </c>
      <c r="F2" s="7" t="s">
        <v>15</v>
      </c>
      <c r="G2" s="7" t="s">
        <v>33</v>
      </c>
      <c r="H2" s="7" t="s">
        <v>25</v>
      </c>
      <c r="I2" s="7" t="s">
        <v>27</v>
      </c>
      <c r="J2" s="17" t="s">
        <v>31</v>
      </c>
    </row>
    <row r="3" spans="1:10" ht="34" x14ac:dyDescent="0.2">
      <c r="A3" s="6" t="s">
        <v>2</v>
      </c>
      <c r="B3" s="1">
        <v>500</v>
      </c>
      <c r="C3" s="1">
        <v>0.22800000000000001</v>
      </c>
      <c r="D3" s="14">
        <f>B3*C3</f>
        <v>114</v>
      </c>
      <c r="E3" s="15">
        <f>D3/429.09</f>
        <v>0.26567852897993427</v>
      </c>
      <c r="F3" s="15">
        <v>0.372</v>
      </c>
      <c r="G3" s="20" t="s">
        <v>26</v>
      </c>
      <c r="H3" s="16">
        <v>6.3E-2</v>
      </c>
      <c r="I3" s="14">
        <f>F3/H3</f>
        <v>5.9047619047619051</v>
      </c>
      <c r="J3" s="18">
        <f>I3*148.04</f>
        <v>874.1409523809524</v>
      </c>
    </row>
    <row r="4" spans="1:10" ht="17" x14ac:dyDescent="0.2">
      <c r="A4" s="6" t="s">
        <v>3</v>
      </c>
      <c r="B4" s="1">
        <v>25.4</v>
      </c>
      <c r="C4" s="1">
        <v>0.376</v>
      </c>
      <c r="D4" s="14">
        <f t="shared" ref="D4:D11" si="0">B4*C4</f>
        <v>9.5503999999999998</v>
      </c>
      <c r="E4" s="15">
        <f t="shared" ref="E4:E11" si="1">D4/429.09</f>
        <v>2.2257335290964599E-2</v>
      </c>
      <c r="F4" s="15">
        <v>0.13</v>
      </c>
      <c r="G4" s="21" t="s">
        <v>16</v>
      </c>
      <c r="H4" s="15">
        <v>0.8</v>
      </c>
      <c r="I4" s="14">
        <f t="shared" ref="I4:I12" si="2">F4/H4</f>
        <v>0.16250000000000001</v>
      </c>
      <c r="J4" s="18">
        <f t="shared" ref="J4:J14" si="3">I4*148.04</f>
        <v>24.0565</v>
      </c>
    </row>
    <row r="5" spans="1:10" ht="17" x14ac:dyDescent="0.2">
      <c r="A5" s="6" t="s">
        <v>4</v>
      </c>
      <c r="B5" s="1">
        <v>300</v>
      </c>
      <c r="C5" s="1">
        <v>0.28299999999999997</v>
      </c>
      <c r="D5" s="14">
        <f t="shared" si="0"/>
        <v>84.899999999999991</v>
      </c>
      <c r="E5" s="15">
        <f t="shared" si="1"/>
        <v>0.19786058868768788</v>
      </c>
      <c r="F5" s="15">
        <v>0.2</v>
      </c>
      <c r="G5" s="20" t="s">
        <v>17</v>
      </c>
      <c r="H5" s="15">
        <v>0.7</v>
      </c>
      <c r="I5" s="14">
        <f t="shared" si="2"/>
        <v>0.28571428571428575</v>
      </c>
      <c r="J5" s="18">
        <f t="shared" si="3"/>
        <v>42.297142857142859</v>
      </c>
    </row>
    <row r="6" spans="1:10" ht="17" x14ac:dyDescent="0.2">
      <c r="A6" s="6" t="s">
        <v>5</v>
      </c>
      <c r="B6" s="1">
        <v>100</v>
      </c>
      <c r="C6" s="1">
        <v>0.433</v>
      </c>
      <c r="D6" s="14">
        <f t="shared" si="0"/>
        <v>43.3</v>
      </c>
      <c r="E6" s="15">
        <f t="shared" si="1"/>
        <v>0.10091123074413293</v>
      </c>
      <c r="F6" s="15">
        <v>0.05</v>
      </c>
      <c r="G6" s="20" t="s">
        <v>18</v>
      </c>
      <c r="H6" s="15">
        <v>0.71399999999999997</v>
      </c>
      <c r="I6" s="14">
        <f t="shared" si="2"/>
        <v>7.0028011204481794E-2</v>
      </c>
      <c r="J6" s="18">
        <f t="shared" si="3"/>
        <v>10.366946778711485</v>
      </c>
    </row>
    <row r="7" spans="1:10" ht="17" x14ac:dyDescent="0.2">
      <c r="A7" s="6" t="s">
        <v>6</v>
      </c>
      <c r="B7" s="1">
        <v>312</v>
      </c>
      <c r="C7" s="1">
        <v>0.249</v>
      </c>
      <c r="D7" s="14">
        <f t="shared" si="0"/>
        <v>77.688000000000002</v>
      </c>
      <c r="E7" s="15">
        <f t="shared" si="1"/>
        <v>0.18105292595958891</v>
      </c>
      <c r="F7" s="15">
        <v>0.09</v>
      </c>
      <c r="G7" s="20" t="s">
        <v>19</v>
      </c>
      <c r="H7" s="15">
        <v>0.73399999999999999</v>
      </c>
      <c r="I7" s="14">
        <f t="shared" si="2"/>
        <v>0.12261580381471389</v>
      </c>
      <c r="J7" s="18">
        <f t="shared" si="3"/>
        <v>18.152043596730245</v>
      </c>
    </row>
    <row r="8" spans="1:10" ht="17" x14ac:dyDescent="0.2">
      <c r="A8" s="6" t="s">
        <v>7</v>
      </c>
      <c r="B8" s="1">
        <v>100</v>
      </c>
      <c r="C8" s="1">
        <v>0.48099999999999998</v>
      </c>
      <c r="D8" s="14">
        <f t="shared" si="0"/>
        <v>48.1</v>
      </c>
      <c r="E8" s="15">
        <f t="shared" si="1"/>
        <v>0.11209769512223544</v>
      </c>
      <c r="F8" s="15">
        <v>0.06</v>
      </c>
      <c r="G8" s="20" t="s">
        <v>20</v>
      </c>
      <c r="H8" s="15">
        <v>0.80200000000000005</v>
      </c>
      <c r="I8" s="14">
        <f t="shared" si="2"/>
        <v>7.4812967581047371E-2</v>
      </c>
      <c r="J8" s="18">
        <f t="shared" si="3"/>
        <v>11.075311720698252</v>
      </c>
    </row>
    <row r="9" spans="1:10" ht="17" x14ac:dyDescent="0.2">
      <c r="A9" s="6" t="s">
        <v>8</v>
      </c>
      <c r="B9" s="1">
        <v>10</v>
      </c>
      <c r="C9" s="1">
        <v>0.17699999999999999</v>
      </c>
      <c r="D9" s="14">
        <f t="shared" si="0"/>
        <v>1.77</v>
      </c>
      <c r="E9" s="15">
        <f t="shared" si="1"/>
        <v>4.1250087394252956E-3</v>
      </c>
      <c r="F9" s="15">
        <v>3.0000000000000001E-3</v>
      </c>
      <c r="G9" s="20" t="s">
        <v>21</v>
      </c>
      <c r="H9" s="15">
        <v>0.314</v>
      </c>
      <c r="I9" s="14">
        <f t="shared" si="2"/>
        <v>9.5541401273885346E-3</v>
      </c>
      <c r="J9" s="18">
        <f t="shared" si="3"/>
        <v>1.4143949044585986</v>
      </c>
    </row>
    <row r="10" spans="1:10" ht="17" x14ac:dyDescent="0.2">
      <c r="A10" s="6" t="s">
        <v>10</v>
      </c>
      <c r="B10" s="1">
        <v>10</v>
      </c>
      <c r="C10" s="1">
        <v>0.39700000000000002</v>
      </c>
      <c r="D10" s="14">
        <f t="shared" si="0"/>
        <v>3.97</v>
      </c>
      <c r="E10" s="15">
        <f t="shared" si="1"/>
        <v>9.2521382460556065E-3</v>
      </c>
      <c r="F10" s="15">
        <v>0.02</v>
      </c>
      <c r="G10" s="20" t="s">
        <v>22</v>
      </c>
      <c r="H10" s="15">
        <v>0.66700000000000004</v>
      </c>
      <c r="I10" s="14">
        <f t="shared" si="2"/>
        <v>2.9985007496251874E-2</v>
      </c>
      <c r="J10" s="18">
        <f t="shared" si="3"/>
        <v>4.4389805097451269</v>
      </c>
    </row>
    <row r="11" spans="1:10" ht="17" x14ac:dyDescent="0.2">
      <c r="A11" s="6" t="s">
        <v>9</v>
      </c>
      <c r="B11" s="1">
        <v>184</v>
      </c>
      <c r="C11" s="1">
        <v>0.249</v>
      </c>
      <c r="D11" s="14">
        <f t="shared" si="0"/>
        <v>45.816000000000003</v>
      </c>
      <c r="E11" s="15">
        <f t="shared" si="1"/>
        <v>0.10677480248898834</v>
      </c>
      <c r="F11" s="15">
        <v>0.06</v>
      </c>
      <c r="G11" s="20" t="s">
        <v>23</v>
      </c>
      <c r="H11" s="15">
        <v>0.78700000000000003</v>
      </c>
      <c r="I11" s="14">
        <f t="shared" si="2"/>
        <v>7.6238881829733152E-2</v>
      </c>
      <c r="J11" s="18">
        <f t="shared" si="3"/>
        <v>11.286404066073695</v>
      </c>
    </row>
    <row r="12" spans="1:10" ht="17" x14ac:dyDescent="0.2">
      <c r="A12" s="6" t="s">
        <v>28</v>
      </c>
      <c r="D12" s="14"/>
      <c r="E12" s="15"/>
      <c r="F12" s="15">
        <v>1.4999999999999999E-2</v>
      </c>
      <c r="G12" s="20" t="s">
        <v>24</v>
      </c>
      <c r="H12" s="15">
        <v>0.79300000000000004</v>
      </c>
      <c r="I12" s="14">
        <f t="shared" si="2"/>
        <v>1.8915510718789406E-2</v>
      </c>
      <c r="J12" s="18">
        <f t="shared" si="3"/>
        <v>2.8002522068095836</v>
      </c>
    </row>
    <row r="13" spans="1:10" x14ac:dyDescent="0.2">
      <c r="D13" s="14"/>
      <c r="E13" s="15"/>
      <c r="F13" s="15"/>
      <c r="H13" s="15"/>
      <c r="I13" s="14"/>
      <c r="J13" s="14"/>
    </row>
    <row r="14" spans="1:10" ht="17" x14ac:dyDescent="0.2">
      <c r="A14" s="8" t="s">
        <v>13</v>
      </c>
      <c r="D14" s="14">
        <f>SUM(D3:D11)</f>
        <v>429.09440000000006</v>
      </c>
      <c r="E14" s="15">
        <f>SUM(E3:E11)</f>
        <v>1.0000102542590132</v>
      </c>
      <c r="F14" s="15">
        <f>SUM(F3:F12)</f>
        <v>0.99999999999999989</v>
      </c>
      <c r="G14" s="15"/>
      <c r="H14" s="15">
        <f t="shared" ref="H14:I14" si="4">SUM(H3:H12)</f>
        <v>6.3739999999999997</v>
      </c>
      <c r="I14" s="15">
        <f t="shared" si="4"/>
        <v>6.7551265132485954</v>
      </c>
      <c r="J14" s="14">
        <f t="shared" si="3"/>
        <v>1000.028929021322</v>
      </c>
    </row>
    <row r="15" spans="1:10" s="12" customFormat="1" ht="17" thickBot="1" x14ac:dyDescent="0.25">
      <c r="A15" s="11"/>
      <c r="G15" s="11"/>
    </row>
    <row r="16" spans="1:10" s="10" customFormat="1" ht="34" x14ac:dyDescent="0.2">
      <c r="A16" s="8" t="s">
        <v>42</v>
      </c>
      <c r="G16" s="9"/>
    </row>
    <row r="17" spans="1:1" ht="17" x14ac:dyDescent="0.2">
      <c r="A17" s="6" t="s">
        <v>39</v>
      </c>
    </row>
    <row r="18" spans="1:1" ht="17" x14ac:dyDescent="0.2">
      <c r="A18" s="6" t="s">
        <v>40</v>
      </c>
    </row>
    <row r="19" spans="1:1" ht="17" x14ac:dyDescent="0.2">
      <c r="A19" s="6" t="s">
        <v>41</v>
      </c>
    </row>
    <row r="20" spans="1:1" ht="17" x14ac:dyDescent="0.2">
      <c r="A20" s="6" t="s">
        <v>43</v>
      </c>
    </row>
    <row r="21" spans="1:1" ht="17" x14ac:dyDescent="0.2">
      <c r="A21" s="6" t="s">
        <v>44</v>
      </c>
    </row>
    <row r="22" spans="1:1" ht="17" x14ac:dyDescent="0.2">
      <c r="A22" s="6" t="s">
        <v>45</v>
      </c>
    </row>
    <row r="24" spans="1:1" ht="34" x14ac:dyDescent="0.2">
      <c r="A24" s="8" t="s">
        <v>46</v>
      </c>
    </row>
    <row r="25" spans="1:1" x14ac:dyDescent="0.2">
      <c r="A25" s="19" t="s">
        <v>47</v>
      </c>
    </row>
    <row r="26" spans="1:1" x14ac:dyDescent="0.2">
      <c r="A26" s="19" t="s">
        <v>48</v>
      </c>
    </row>
    <row r="27" spans="1:1" x14ac:dyDescent="0.2">
      <c r="A27" s="19" t="s">
        <v>49</v>
      </c>
    </row>
    <row r="28" spans="1:1" x14ac:dyDescent="0.2">
      <c r="A28" s="19"/>
    </row>
    <row r="29" spans="1:1" x14ac:dyDescent="0.2">
      <c r="A29" s="19"/>
    </row>
    <row r="30" spans="1:1" x14ac:dyDescent="0.2">
      <c r="A30" s="19"/>
    </row>
    <row r="32" spans="1:1" ht="17" x14ac:dyDescent="0.2">
      <c r="A32" s="8" t="s">
        <v>29</v>
      </c>
    </row>
    <row r="33" spans="1:1" x14ac:dyDescent="0.2">
      <c r="A33" s="19" t="s">
        <v>35</v>
      </c>
    </row>
    <row r="34" spans="1:1" x14ac:dyDescent="0.2">
      <c r="A34" s="19" t="s">
        <v>30</v>
      </c>
    </row>
    <row r="35" spans="1:1" x14ac:dyDescent="0.2">
      <c r="A35" s="19" t="s">
        <v>32</v>
      </c>
    </row>
    <row r="36" spans="1:1" x14ac:dyDescent="0.2">
      <c r="A36" s="19" t="s">
        <v>36</v>
      </c>
    </row>
    <row r="37" spans="1:1" x14ac:dyDescent="0.2">
      <c r="A37" s="19" t="s">
        <v>37</v>
      </c>
    </row>
    <row r="38" spans="1:1" x14ac:dyDescent="0.2">
      <c r="A38" s="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Clarke</dc:creator>
  <cp:lastModifiedBy>Alice Clarke</cp:lastModifiedBy>
  <dcterms:created xsi:type="dcterms:W3CDTF">2021-06-07T01:40:45Z</dcterms:created>
  <dcterms:modified xsi:type="dcterms:W3CDTF">2021-06-07T22:32:28Z</dcterms:modified>
</cp:coreProperties>
</file>